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_rubanova\Documents\Паспорта поселений\Паспорт 2016\Письма от исполнителей\"/>
    </mc:Choice>
  </mc:AlternateContent>
  <bookViews>
    <workbookView xWindow="0" yWindow="0" windowWidth="16380" windowHeight="8190" tabRatio="989"/>
  </bookViews>
  <sheets>
    <sheet name="Лист1" sheetId="1" r:id="rId1"/>
    <sheet name="Лист2" sheetId="2" r:id="rId2"/>
    <sheet name="Лист3" sheetId="3" r:id="rId3"/>
  </sheets>
  <calcPr calcId="152511" iterateDelta="1E-4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I19" i="1"/>
  <c r="H19" i="1"/>
  <c r="F19" i="1"/>
  <c r="E19" i="1"/>
  <c r="G14" i="1"/>
  <c r="G23" i="1" s="1"/>
  <c r="F14" i="1"/>
  <c r="E14" i="1"/>
  <c r="E23" i="1" s="1"/>
  <c r="I11" i="1"/>
  <c r="H11" i="1"/>
  <c r="G11" i="1"/>
  <c r="F11" i="1"/>
  <c r="E11" i="1"/>
  <c r="I7" i="1"/>
  <c r="I23" i="1" s="1"/>
  <c r="H7" i="1"/>
  <c r="H23" i="1" s="1"/>
  <c r="F7" i="1"/>
  <c r="F23" i="1" s="1"/>
  <c r="E7" i="1"/>
</calcChain>
</file>

<file path=xl/sharedStrings.xml><?xml version="1.0" encoding="utf-8"?>
<sst xmlns="http://schemas.openxmlformats.org/spreadsheetml/2006/main" count="57" uniqueCount="51">
  <si>
    <t>(наименование муниципального образования)</t>
  </si>
  <si>
    <t>млн. рублей</t>
  </si>
  <si>
    <t>№ п/п</t>
  </si>
  <si>
    <t>Наименование 
объекта</t>
  </si>
  <si>
    <t>Полное наименование населенного пункта, наименование поселения для муниципальных районов</t>
  </si>
  <si>
    <t>Наличие ПСД и экспертизы</t>
  </si>
  <si>
    <t>Сметная стоимость</t>
  </si>
  <si>
    <t>Бюджетные источники всего:</t>
  </si>
  <si>
    <t>в том числе</t>
  </si>
  <si>
    <t>Частные инвестиции</t>
  </si>
  <si>
    <t>Плановая дата ввода объекта в эксплуатацию</t>
  </si>
  <si>
    <t>Федеральный бюджет</t>
  </si>
  <si>
    <t>Областной бюджет</t>
  </si>
  <si>
    <t>Местный бюджет</t>
  </si>
  <si>
    <t>3. Жилищно-коммунальное хозяйство</t>
  </si>
  <si>
    <t>Реконструкция сетей водоснабжения 
пос. Коксовый Коксовского сельского поселения Белокалитвинского района Ростовской области</t>
  </si>
  <si>
    <t>п. Коксовый, Коксовское сельское поселение</t>
  </si>
  <si>
    <t>61-1-5-0579-13 от 11.07.2013</t>
  </si>
  <si>
    <t>итого</t>
  </si>
  <si>
    <t>5. Транспорт</t>
  </si>
  <si>
    <t>Капитальныйремонт межпоселковой а/д      «х. Голубинка – х. Казьминка»</t>
  </si>
  <si>
    <t>Белокалитвинский район</t>
  </si>
  <si>
    <t>госэкспертиза проекта                          № 61-1-5-1020-13      достоверность № 3-6-1-0966-13</t>
  </si>
  <si>
    <t>3.</t>
  </si>
  <si>
    <t>Капитальный ремонт автомобильной дороги «Подъезд от автомобильной дороги «пос. Углекаменный - х. Западный» к пос. Боярышниковый»</t>
  </si>
  <si>
    <t>Госэкспертиза № 61-1-1-3-0013-16 достоверность № 3-6-1-0016-16</t>
  </si>
  <si>
    <t>Итого</t>
  </si>
  <si>
    <t>6. Здравоохранение</t>
  </si>
  <si>
    <t>4.</t>
  </si>
  <si>
    <t>Завершение строительства медсанчасти в пос. Синегорский Белокалитвинского района»</t>
  </si>
  <si>
    <t>пос. Синегорский  Синегорское сельское поселение</t>
  </si>
  <si>
    <t>№61-1-4-0640-13 от 01.08.2013г</t>
  </si>
  <si>
    <t>7. Образование</t>
  </si>
  <si>
    <t>5.</t>
  </si>
  <si>
    <t>Строительство дошкольной образовательной организации на 220 мест
г. Белая Калитва, мкр.Заречный</t>
  </si>
  <si>
    <t>г. Белая Калитва, Белокалитвинское городское поселение</t>
  </si>
  <si>
    <t>Госэкспертиза                                  №61-1-5-1201-13 от 27.12.2013г; достоверность  № 1-6-1-1121-13     от 27.12.2013г</t>
  </si>
  <si>
    <t>6.</t>
  </si>
  <si>
    <t>Строительство дошкольной образовательной организации на 120 мест     г. Белая Калитва, мкр.Солнечный</t>
  </si>
  <si>
    <t>Госэкспертиза                                      № 61-1-5-1203-13 от 30.12.2013г;    достоверность  № 1-6-1-1200-13 от 30.12.2013г</t>
  </si>
  <si>
    <t>7.</t>
  </si>
  <si>
    <t>Строительство дошкольной образовательной организации на 120 мест Белокалитвинского района , Коксовское с.п.</t>
  </si>
  <si>
    <t>Госэкспертиза                                      № 61-1-5-1209-13 от 30.12.2013г; достоверность № 1-6-1-1215-13    от 30.12.2013г</t>
  </si>
  <si>
    <t>8. Культура</t>
  </si>
  <si>
    <t>8.</t>
  </si>
  <si>
    <t>Строительство центра культурного развития (г.Белая Калитва, микрорайон «Заречный», ул. Кольцова)</t>
  </si>
  <si>
    <t>г. Белая Калитва Белокалитвинское городское поселение</t>
  </si>
  <si>
    <t>госэкспертиза в ФАУ «Главгосэкспертиза России»              № 00 - 1- 4-3134-15 от 28.08.2015г  достоверность № 00-1-6-0923-15    от 28.08.2015 г</t>
  </si>
  <si>
    <t>всего</t>
  </si>
  <si>
    <t>Заместитель глаы Админимтрацуии района по строительству, промышленности, транспорту, связи                                                                   А.В. Должников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</si>
  <si>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Times New Roman"/>
        <family val="1"/>
        <charset val="204"/>
      </rPr>
      <t xml:space="preserve">  Приложение №4</t>
    </r>
    <r>
      <rPr>
        <b/>
        <sz val="14"/>
        <color rgb="FF000000"/>
        <rFont val="Times New Roman"/>
        <family val="1"/>
        <charset val="204"/>
      </rPr>
      <t xml:space="preserve">
Информация 
о строительстве, капитальном ремонте, реконструкции и техническом перевооружении наиболее значимых муниципальных объектов в 2016 году
 (в том числе коммерческие инвестиционные проекты  стоимостью свыше 20 млн. рублей)
Администрации Белокалитвинского района  Ростовской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</si>
</sst>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A"/>
      <name val="Times New Roman"/>
      <family val="1"/>
      <charset val="128"/>
    </font>
    <font>
      <sz val="14"/>
      <name val="Times New Roman"/>
      <family val="1"/>
      <charset val="128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4"/>
      <color rgb="FFFFFF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5" fillId="2" borderId="3" xfId="0" applyFont="1" applyFill="1" applyBorder="1" applyAlignment="1">
      <alignment vertical="top" wrapText="1"/>
    </xf>
    <xf numFmtId="164" fontId="1" fillId="0" borderId="3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right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wrapText="1"/>
    </xf>
    <xf numFmtId="164" fontId="9" fillId="0" borderId="3" xfId="0" applyNumberFormat="1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2" xfId="0" applyFont="1" applyBorder="1"/>
    <xf numFmtId="164" fontId="1" fillId="0" borderId="2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95" zoomScaleNormal="95" workbookViewId="0">
      <selection sqref="A1:K1"/>
    </sheetView>
  </sheetViews>
  <sheetFormatPr defaultRowHeight="15"/>
  <cols>
    <col min="1" max="1" width="6.140625" customWidth="1"/>
    <col min="2" max="2" width="42.7109375"/>
    <col min="3" max="3" width="28.140625"/>
    <col min="4" max="4" width="32.7109375"/>
    <col min="5" max="5" width="15.42578125"/>
    <col min="6" max="6" width="15.140625"/>
    <col min="7" max="7" width="18.5703125" customWidth="1"/>
    <col min="8" max="8" width="13.7109375"/>
    <col min="9" max="9" width="13.42578125"/>
    <col min="10" max="10" width="16.140625" customWidth="1"/>
    <col min="11" max="11" width="21.28515625" customWidth="1"/>
    <col min="12" max="1025" width="8.5703125"/>
  </cols>
  <sheetData>
    <row r="1" spans="1:14" ht="105.2" customHeight="1">
      <c r="A1" s="55" t="s">
        <v>50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4" ht="18.75">
      <c r="A2" s="1"/>
      <c r="B2" s="1"/>
      <c r="C2" s="1"/>
      <c r="D2" s="56" t="s">
        <v>0</v>
      </c>
      <c r="E2" s="56"/>
      <c r="F2" s="56"/>
      <c r="G2" s="56"/>
      <c r="H2" s="1"/>
      <c r="I2" s="1"/>
      <c r="J2" s="1"/>
      <c r="K2" s="2" t="s">
        <v>1</v>
      </c>
    </row>
    <row r="3" spans="1:14" ht="17.25" customHeight="1">
      <c r="A3" s="57" t="s">
        <v>2</v>
      </c>
      <c r="B3" s="57" t="s">
        <v>3</v>
      </c>
      <c r="C3" s="57" t="s">
        <v>4</v>
      </c>
      <c r="D3" s="57" t="s">
        <v>5</v>
      </c>
      <c r="E3" s="57" t="s">
        <v>6</v>
      </c>
      <c r="F3" s="57" t="s">
        <v>7</v>
      </c>
      <c r="G3" s="57" t="s">
        <v>8</v>
      </c>
      <c r="H3" s="57"/>
      <c r="I3" s="57"/>
      <c r="J3" s="57" t="s">
        <v>9</v>
      </c>
      <c r="K3" s="57" t="s">
        <v>10</v>
      </c>
      <c r="L3" s="4"/>
      <c r="M3" s="4"/>
      <c r="N3" s="4"/>
    </row>
    <row r="4" spans="1:14" ht="102.75" customHeight="1">
      <c r="A4" s="57"/>
      <c r="B4" s="57"/>
      <c r="C4" s="57"/>
      <c r="D4" s="57"/>
      <c r="E4" s="57"/>
      <c r="F4" s="57"/>
      <c r="G4" s="3" t="s">
        <v>11</v>
      </c>
      <c r="H4" s="3" t="s">
        <v>12</v>
      </c>
      <c r="I4" s="3" t="s">
        <v>13</v>
      </c>
      <c r="J4" s="57"/>
      <c r="K4" s="57"/>
      <c r="L4" s="4"/>
      <c r="M4" s="4"/>
      <c r="N4" s="4"/>
    </row>
    <row r="5" spans="1:14" ht="18.75">
      <c r="A5" s="52" t="s">
        <v>14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4" ht="119.25" customHeight="1">
      <c r="A6" s="5">
        <v>1</v>
      </c>
      <c r="B6" s="6" t="s">
        <v>15</v>
      </c>
      <c r="C6" s="7" t="s">
        <v>16</v>
      </c>
      <c r="D6" s="7" t="s">
        <v>17</v>
      </c>
      <c r="E6" s="8">
        <v>301.476</v>
      </c>
      <c r="F6" s="8">
        <v>301.476</v>
      </c>
      <c r="G6" s="8">
        <v>0</v>
      </c>
      <c r="H6" s="8">
        <v>283.387</v>
      </c>
      <c r="I6" s="8">
        <v>18.088999999999999</v>
      </c>
      <c r="J6" s="9"/>
      <c r="K6" s="5">
        <v>2016</v>
      </c>
    </row>
    <row r="7" spans="1:14" ht="18.75">
      <c r="A7" s="5"/>
      <c r="B7" s="10" t="s">
        <v>18</v>
      </c>
      <c r="C7" s="11"/>
      <c r="D7" s="12"/>
      <c r="E7" s="13">
        <f>E6</f>
        <v>301.476</v>
      </c>
      <c r="F7" s="13">
        <f>F6</f>
        <v>301.476</v>
      </c>
      <c r="G7" s="14">
        <v>0</v>
      </c>
      <c r="H7" s="15">
        <f>H6</f>
        <v>283.387</v>
      </c>
      <c r="I7" s="15">
        <f>I6</f>
        <v>18.088999999999999</v>
      </c>
      <c r="J7" s="11"/>
      <c r="K7" s="5"/>
    </row>
    <row r="8" spans="1:14" ht="23.65" customHeight="1">
      <c r="A8" s="53" t="s">
        <v>19</v>
      </c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4" ht="75">
      <c r="A9" s="5">
        <v>2</v>
      </c>
      <c r="B9" s="16" t="s">
        <v>20</v>
      </c>
      <c r="C9" s="7" t="s">
        <v>21</v>
      </c>
      <c r="D9" s="17" t="s">
        <v>22</v>
      </c>
      <c r="E9" s="18">
        <v>18.274000000000001</v>
      </c>
      <c r="F9" s="18">
        <v>18.274000000000001</v>
      </c>
      <c r="G9" s="8">
        <v>0</v>
      </c>
      <c r="H9" s="8">
        <v>17.177499999999998</v>
      </c>
      <c r="I9" s="8">
        <v>1.0960000000000001</v>
      </c>
      <c r="J9" s="9"/>
      <c r="K9" s="5">
        <v>2016</v>
      </c>
    </row>
    <row r="10" spans="1:14" ht="93.75">
      <c r="A10" s="19" t="s">
        <v>23</v>
      </c>
      <c r="B10" s="20" t="s">
        <v>24</v>
      </c>
      <c r="C10" s="21" t="s">
        <v>21</v>
      </c>
      <c r="D10" s="22" t="s">
        <v>25</v>
      </c>
      <c r="E10" s="23">
        <v>10.596</v>
      </c>
      <c r="F10" s="23">
        <v>10.596</v>
      </c>
      <c r="G10" s="24">
        <v>0</v>
      </c>
      <c r="H10" s="24">
        <v>0</v>
      </c>
      <c r="I10" s="23">
        <v>10.596</v>
      </c>
      <c r="J10" s="25"/>
      <c r="K10" s="19">
        <v>2016</v>
      </c>
    </row>
    <row r="11" spans="1:14" ht="18.75">
      <c r="A11" s="5"/>
      <c r="B11" s="26" t="s">
        <v>26</v>
      </c>
      <c r="C11" s="11"/>
      <c r="D11" s="27"/>
      <c r="E11" s="13">
        <f>+E10+E9</f>
        <v>28.87</v>
      </c>
      <c r="F11" s="13">
        <f>+F10+F9</f>
        <v>28.87</v>
      </c>
      <c r="G11" s="13">
        <f>+G10+G9</f>
        <v>0</v>
      </c>
      <c r="H11" s="13">
        <f>+H10+H9</f>
        <v>17.177499999999998</v>
      </c>
      <c r="I11" s="13">
        <f>+I10+I9</f>
        <v>11.692</v>
      </c>
      <c r="J11" s="11"/>
      <c r="K11" s="5"/>
    </row>
    <row r="12" spans="1:14" ht="15" customHeight="1">
      <c r="A12" s="53" t="s">
        <v>27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4" ht="53.45" customHeight="1">
      <c r="A13" s="5" t="s">
        <v>28</v>
      </c>
      <c r="B13" s="28" t="s">
        <v>29</v>
      </c>
      <c r="C13" s="28" t="s">
        <v>30</v>
      </c>
      <c r="D13" s="7" t="s">
        <v>31</v>
      </c>
      <c r="E13" s="29">
        <v>108.624</v>
      </c>
      <c r="F13" s="29">
        <v>108.624</v>
      </c>
      <c r="G13" s="8">
        <v>108.624</v>
      </c>
      <c r="H13" s="8">
        <v>0</v>
      </c>
      <c r="I13" s="8">
        <v>0</v>
      </c>
      <c r="J13" s="30"/>
      <c r="K13" s="5">
        <v>2015</v>
      </c>
    </row>
    <row r="14" spans="1:14" ht="18" customHeight="1">
      <c r="A14" s="5"/>
      <c r="B14" s="31" t="s">
        <v>18</v>
      </c>
      <c r="C14" s="28"/>
      <c r="D14" s="9"/>
      <c r="E14" s="32">
        <f>E13</f>
        <v>108.624</v>
      </c>
      <c r="F14" s="32">
        <f>F13</f>
        <v>108.624</v>
      </c>
      <c r="G14" s="32">
        <f>G13</f>
        <v>108.624</v>
      </c>
      <c r="H14" s="32">
        <v>0</v>
      </c>
      <c r="I14" s="32">
        <v>0</v>
      </c>
      <c r="J14" s="33"/>
      <c r="K14" s="5"/>
    </row>
    <row r="15" spans="1:14" ht="18" customHeight="1">
      <c r="A15" s="53" t="s">
        <v>32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4" ht="99.75" customHeight="1">
      <c r="A16" s="5" t="s">
        <v>33</v>
      </c>
      <c r="B16" s="28" t="s">
        <v>34</v>
      </c>
      <c r="C16" s="28" t="s">
        <v>35</v>
      </c>
      <c r="D16" s="34" t="s">
        <v>36</v>
      </c>
      <c r="E16" s="35">
        <v>147.67599999999999</v>
      </c>
      <c r="F16" s="35">
        <v>147.67599999999999</v>
      </c>
      <c r="G16" s="35">
        <v>0</v>
      </c>
      <c r="H16" s="35">
        <v>138.815</v>
      </c>
      <c r="I16" s="35">
        <v>8.8610000000000007</v>
      </c>
      <c r="J16" s="36"/>
      <c r="K16" s="37">
        <v>2015</v>
      </c>
    </row>
    <row r="17" spans="1:11" ht="101.25" customHeight="1">
      <c r="A17" s="5" t="s">
        <v>37</v>
      </c>
      <c r="B17" s="28" t="s">
        <v>38</v>
      </c>
      <c r="C17" s="28" t="s">
        <v>35</v>
      </c>
      <c r="D17" s="34" t="s">
        <v>39</v>
      </c>
      <c r="E17" s="35">
        <v>111.792</v>
      </c>
      <c r="F17" s="35">
        <v>111.792</v>
      </c>
      <c r="G17" s="35">
        <v>0</v>
      </c>
      <c r="H17" s="35">
        <v>105.084</v>
      </c>
      <c r="I17" s="35">
        <v>6.7080000000000002</v>
      </c>
      <c r="J17" s="36"/>
      <c r="K17" s="37">
        <v>2015</v>
      </c>
    </row>
    <row r="18" spans="1:11" ht="97.5" customHeight="1">
      <c r="A18" s="38" t="s">
        <v>40</v>
      </c>
      <c r="B18" s="17" t="s">
        <v>41</v>
      </c>
      <c r="C18" s="17" t="s">
        <v>16</v>
      </c>
      <c r="D18" s="34" t="s">
        <v>42</v>
      </c>
      <c r="E18" s="39">
        <v>116.31699999999999</v>
      </c>
      <c r="F18" s="39">
        <v>116.31699999999999</v>
      </c>
      <c r="G18" s="39">
        <v>0</v>
      </c>
      <c r="H18" s="39">
        <v>109.33799999999999</v>
      </c>
      <c r="I18" s="39">
        <v>6.9790000000000001</v>
      </c>
      <c r="J18" s="40"/>
      <c r="K18" s="37">
        <v>2015</v>
      </c>
    </row>
    <row r="19" spans="1:11" ht="21.2" customHeight="1">
      <c r="A19" s="38"/>
      <c r="B19" s="41" t="s">
        <v>18</v>
      </c>
      <c r="C19" s="17"/>
      <c r="D19" s="37"/>
      <c r="E19" s="42">
        <f>E16+E17+E18</f>
        <v>375.78499999999997</v>
      </c>
      <c r="F19" s="42">
        <f>F16+F17+F18</f>
        <v>375.78499999999997</v>
      </c>
      <c r="G19" s="42">
        <v>0</v>
      </c>
      <c r="H19" s="42">
        <f>H16+H17+H18</f>
        <v>353.23699999999997</v>
      </c>
      <c r="I19" s="42">
        <f>I16+I17+I18</f>
        <v>22.548000000000002</v>
      </c>
      <c r="J19" s="40"/>
      <c r="K19" s="37"/>
    </row>
    <row r="20" spans="1:11" ht="18" customHeight="1">
      <c r="A20" s="38"/>
      <c r="B20" s="54" t="s">
        <v>43</v>
      </c>
      <c r="C20" s="54"/>
      <c r="D20" s="54"/>
      <c r="E20" s="54"/>
      <c r="F20" s="54"/>
      <c r="G20" s="54"/>
      <c r="H20" s="54"/>
      <c r="I20" s="54"/>
      <c r="J20" s="54"/>
      <c r="K20" s="54"/>
    </row>
    <row r="21" spans="1:11" ht="118.5" customHeight="1">
      <c r="A21" s="38" t="s">
        <v>44</v>
      </c>
      <c r="B21" s="43" t="s">
        <v>45</v>
      </c>
      <c r="C21" s="43" t="s">
        <v>46</v>
      </c>
      <c r="D21" s="44" t="s">
        <v>47</v>
      </c>
      <c r="E21" s="45">
        <v>69.900000000000006</v>
      </c>
      <c r="F21" s="45">
        <v>69.900000000000006</v>
      </c>
      <c r="G21" s="45">
        <v>49.898000000000003</v>
      </c>
      <c r="H21" s="45">
        <v>18.802</v>
      </c>
      <c r="I21" s="45">
        <v>1.2</v>
      </c>
      <c r="J21" s="45"/>
      <c r="K21" s="46"/>
    </row>
    <row r="22" spans="1:11" ht="18" customHeight="1">
      <c r="A22" s="47"/>
      <c r="B22" s="47" t="s">
        <v>18</v>
      </c>
      <c r="C22" s="47"/>
      <c r="D22" s="47"/>
      <c r="E22" s="42">
        <f>E21</f>
        <v>69.900000000000006</v>
      </c>
      <c r="F22" s="42">
        <f>F21</f>
        <v>69.900000000000006</v>
      </c>
      <c r="G22" s="42">
        <f>G21</f>
        <v>49.898000000000003</v>
      </c>
      <c r="H22" s="42">
        <f>H21</f>
        <v>18.802</v>
      </c>
      <c r="I22" s="42">
        <f>I21</f>
        <v>1.2</v>
      </c>
      <c r="J22" s="47"/>
      <c r="K22" s="48"/>
    </row>
    <row r="23" spans="1:11" ht="18.75">
      <c r="A23" s="49"/>
      <c r="B23" s="49" t="s">
        <v>48</v>
      </c>
      <c r="C23" s="49"/>
      <c r="D23" s="49"/>
      <c r="E23" s="50">
        <f>E7+E11+E14+E19+E22</f>
        <v>884.65499999999997</v>
      </c>
      <c r="F23" s="50">
        <f>F7+F11+F14+F19+F22</f>
        <v>884.65499999999997</v>
      </c>
      <c r="G23" s="50">
        <f>G7+G11+G14++G19+G22</f>
        <v>158.52199999999999</v>
      </c>
      <c r="H23" s="50">
        <f>H7+H11+H14+H19+H22</f>
        <v>672.60350000000005</v>
      </c>
      <c r="I23" s="50">
        <f>I7+I11+I14+I19+I22</f>
        <v>53.529000000000003</v>
      </c>
      <c r="J23" s="49"/>
      <c r="K23" s="49"/>
    </row>
    <row r="24" spans="1:11" ht="18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6" spans="1:11" ht="18.75">
      <c r="B26" s="51" t="s">
        <v>49</v>
      </c>
      <c r="C26" s="51"/>
      <c r="D26" s="51"/>
      <c r="E26" s="51"/>
      <c r="F26" s="51"/>
      <c r="G26" s="51"/>
      <c r="H26" s="51"/>
      <c r="I26" s="51"/>
      <c r="J26" s="51"/>
      <c r="K26" s="51"/>
    </row>
  </sheetData>
  <mergeCells count="17">
    <mergeCell ref="A1:K1"/>
    <mergeCell ref="D2:G2"/>
    <mergeCell ref="A3:A4"/>
    <mergeCell ref="B3:B4"/>
    <mergeCell ref="C3:C4"/>
    <mergeCell ref="D3:D4"/>
    <mergeCell ref="E3:E4"/>
    <mergeCell ref="F3:F4"/>
    <mergeCell ref="G3:I3"/>
    <mergeCell ref="J3:J4"/>
    <mergeCell ref="K3:K4"/>
    <mergeCell ref="B26:K26"/>
    <mergeCell ref="A5:K5"/>
    <mergeCell ref="A8:K8"/>
    <mergeCell ref="A12:K12"/>
    <mergeCell ref="A15:K15"/>
    <mergeCell ref="B20:K20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5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9"/>
  <sheetViews>
    <sheetView zoomScale="95" zoomScaleNormal="95" workbookViewId="0">
      <selection activeCell="A2" sqref="A2"/>
    </sheetView>
  </sheetViews>
  <sheetFormatPr defaultRowHeight="15"/>
  <cols>
    <col min="1" max="1" width="14.85546875"/>
    <col min="2" max="1025" width="8.5703125"/>
  </cols>
  <sheetData>
    <row r="2" ht="28.5" customHeight="1"/>
    <row r="8" ht="35.25" customHeight="1"/>
    <row r="9" ht="21" customHeight="1"/>
    <row r="10" ht="23.25" customHeight="1"/>
    <row r="11" ht="22.5" customHeight="1"/>
    <row r="12" ht="25.5" customHeight="1"/>
    <row r="19" ht="32.25" customHeight="1"/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5" zoomScaleNormal="95" workbookViewId="0"/>
  </sheetViews>
  <sheetFormatPr defaultRowHeight="1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МСУ, к.513</dc:creator>
  <cp:lastModifiedBy>g_rubanova</cp:lastModifiedBy>
  <cp:revision>16</cp:revision>
  <cp:lastPrinted>2016-02-20T06:49:52Z</cp:lastPrinted>
  <dcterms:created xsi:type="dcterms:W3CDTF">2013-02-27T08:39:46Z</dcterms:created>
  <dcterms:modified xsi:type="dcterms:W3CDTF">2016-02-20T06:57:39Z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